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Лист1!$B$1:$B$252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0" i="1"/>
  <c r="G28" i="1" s="1"/>
</calcChain>
</file>

<file path=xl/sharedStrings.xml><?xml version="1.0" encoding="utf-8"?>
<sst xmlns="http://schemas.openxmlformats.org/spreadsheetml/2006/main" count="72" uniqueCount="55">
  <si>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</si>
  <si>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</si>
  <si>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</si>
  <si>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</si>
  <si>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</si>
  <si>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</si>
  <si>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</si>
  <si>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</si>
  <si>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</si>
  <si>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</si>
  <si>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</si>
  <si>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</si>
  <si>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</si>
  <si>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техническая спецификация </t>
  </si>
  <si>
    <t>Растворы: чистящий CA Clean I 1 x 50мл</t>
  </si>
  <si>
    <t>Моющий раствор используется для промывки наконечника для образца и реагента. Тип реагента: детергент. Концентрация гипохлорита натрия не более 1%. Форма выпуска: готовый раствор. Стабильность после вскрытия (закрытый флакон): при температуре от 2 до 8 ° C – 1 месяц. Фасовка: 50 мл.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</si>
  <si>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Раствор промывочный CA Clean II 1 x 500 мл</t>
  </si>
  <si>
    <t>Реакционные кюветы</t>
  </si>
  <si>
    <t>Конические чашки</t>
  </si>
  <si>
    <t>Чашка обраца коническая, объем 4мл.Фасовка 100шт/упк.Для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</si>
  <si>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Контрольная плазма Control Plasma N 10 x на 1 мл</t>
  </si>
  <si>
    <t>Контрольная плазма Control Plasma P 10 x на 1 мл</t>
  </si>
  <si>
    <t>Бумага для принтера CA 600</t>
  </si>
  <si>
    <t>Бумага для термопринтера коагулометра, термостойкая,80мм.Для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</si>
  <si>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для определения Thromborel S 10 x на 10 мл (1000 тестов)</t>
  </si>
  <si>
    <t>PT-Multi calibrator (6 levels) 6 x for 1 ml (Калибратор PT-Multi calibrator 6 x на 1 мл)</t>
  </si>
  <si>
    <t>Реагент для определения Actin 10 x 10 мл</t>
  </si>
  <si>
    <t>Хлорид кальция 0,025 моль/л 10 x 15 мл</t>
  </si>
  <si>
    <t>Thrombin reagent 100 I. U. 10 x for 1 ml (Реагент для определения Тромбина 100 I. U. 10 x на 1 мл)</t>
  </si>
  <si>
    <t>Multifibren® U 10 x 2 ml (Мультифибрин U)</t>
  </si>
  <si>
    <t>Fibrinogen standards level 1-6 6 x for 1 ml (Стандарт для Фибриногена Уровень 1-6 6 x на 1 мл)</t>
  </si>
  <si>
    <t>INNOVANCE D-DIMER Kit 1 Kit 150 (Medium) (Реагент для определения INNOVANCE D-DIMER 1 набор 150 - средний)</t>
  </si>
  <si>
    <t>INNOVANCE D-DIMER Control 2 x 5 x 1 ml (Level normal and pathologic) (Контроль INNOVANCE D-DIMER 2 x 5 x 1 мл Норма и Патология)</t>
  </si>
  <si>
    <t>Раствор INNOVANCE D-Dimer разведенный 10 x 5 мл</t>
  </si>
  <si>
    <t>Буфер Оурена вероналовый 10 x 15 мл</t>
  </si>
  <si>
    <t>Моющий раствор используется для промывки наконечника для реагента. Тип реагента: кислотный детергент. Концентрация хлороводорода не более 0,2%. Концентрация неионогенных поверхностно-активных веществ не более 0,5%. Форма выпуска: готовый раствор. Стабильность после вскрытия (закрытый флакон): при температуре от 15 до 25°C - 1 месяц. Фасовка: 500 мл.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</t>
  </si>
  <si>
    <t>Одноразовые пластиковые реакционные кюветы предназначены для инкубации, проведения реакции и считывания результатов измерения на анализаторе гемостаза. Пластиковая емкость 0.6 мл с фиксирующим кольцом, высота 30 мм, диаметр 8 мм, диаметр кольца - 10 мм. Фасовка: 3000 шт. Размер 1 упаковки: 36см х 17см х 17см. Соответствует Директиве 98/79/EC Медицинские средства и оборудование для лабораторной диагностики in vitro.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</t>
  </si>
  <si>
    <t xml:space="preserve">Плазма для проведения внутрилабораторного контроля тест-системы по определению следующих аналитов в нормальномдиапазоне: протромбиновое время (ПВ), активированное частичное тромбопластиновое время (АЧТВ), тромбиновое время (ТВ), батроксобиновое время, фибриноген, факторы свертывания II, V, VII, VIII, IX, X, XI, XII, XIII и фактор Виллебранда (ФВ), антитромбин III, протеин C, протеин S, α2-антиплазмин, C1-ингибитор, общая активность комплемента, плазминоген, волчаночные антикоагулянты. Прослеживается до референсного стандарта ВОЗ. Флаконы реагентов: штрихкодированные. Форма выпуска: лиофилизат. Растворитель: дистиллированная вода. 
Стабильность после вскрытия при температуре от +2 до +8°С не менее 8 часов. Стабильность после замораживания при -20°С не менее 28 дней.
Фасовка: не менее 10 флаконов по 1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</si>
  <si>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Плазма для проведения внутрилабораторного контроля тест-системы по определению следующих аналитов в патологическом диапазоне: протромбиновое время (ПВ), активированное частичное тромбопластиновое время (АЧТВ), фибриноген, факторы коагуляции II, V, VII, VIII, IX, X, XI, XII, XIII и фактор Виллебранда (ФВ), антитромбин III, протеин C, протеин S, α2-антиплазмин, ингибитор С1, общая активность комплемента, плазминоген. Прослеживается до референсного стандарта ВОЗ.
Флаконы реагентов: штрихкодированные. Форма выпуска: лиофилизат. Растворитель: дистиллированная вода.
Стабильность после вскрытия при температуре от +2 до +8°С не менее 8 часов. Стабильность после вскрытия при -20°С не менее 28 дней.
Фасовка: не менее 10 флаконов по 1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</si>
  <si>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Человеческий плацентарный тромбопластин для определения ПВ, МНО, %, факторов II, V,VII,X. Источник тромбопластина: человеческая плацента. Нечувствительный к гепарину  в концентрации не менее 1,6 ед/ мл.
Флаконы реагентов: штрихкодированные. Форма выпуска: лиофилизат. Растворитель: дистиллированная вода.
Стабильность после вскрытия при температуре от +2 до +8°С не менее 5 дней. 
Фасовка: не менее 1000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</si>
  <si>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Комплект калибратора предназначен для применения в качестве реагента для исследования гемостаза. Для определения местного значения МИЧ. Состав: шесть калибровочных плазм для калибровки ПВ. Калибровочная плазма лиофилизирована и калибрована.Стабильность после восстановления (закрытый флакон):
- при температуре 2-8 °C 8 ч.;
- при температуре 15-25 °C 4 ч.;
- при температуре ≤ −18 °C 4 нед.
Фасовка 6х1мл.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
</t>
  </si>
  <si>
    <t xml:space="preserve">Реагент для определения АЧТВ, факторов VIII, IX, XI, XII, с низкой чувствительностью к волчаночным антикоагулянтам и умеренной чувствительностью к гепарину. Поверхностный активатор: эллаговая кислота. Не содержит компоненты животного и человеческого происхождения.
Флаконы реагентов: штрихкодированные. Форма выпуска: жидкая, готов к применению.
Стабильность после вскрытия при температуре от +2 до +8°С не менее 14 дней.
Фасовка: не менее 2000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</si>
  <si>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Раствор хлорида кальция используют в качестве дополнительного реагента для различных анализов свертываемости крови. Содержание хлорида кальция: 0,025 моль/л.
Флаконы реагентов: штрихкодированные. Форма выпуска: жидкая, готов к применению. 
Стабильность после вскрытия при температуре от +2 до +8°С не менее 8 недель.
Фасовка: не менее 10 флаконов по 15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</si>
  <si>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Реагент для определения фибриногена по методу Клаусса в плазме. Растворитель: дистиллированная вода. Концентрация тромбина в реагенте не менее 100 МЭ/мл. Линейность теста: не уже 30 - 1400 мг/дл.
Флаконы реагентов: штрихкодированные. Форма выпуска: лиофилизат.
Стабильность после вскрытия при температуре от +2 до +8°С не менее 5 дней.
Фасовка: не менее 200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</si>
  <si>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Реагент для количественного определения фибриногена в плазме.
Флаконы реагентов: штрихкодированные. Форма выпуска: лиофилизат. Растворитель: дистиллированная вода. Линейность теста не уже 80-1200 мг/дл.
Стабильность после вскрытия при температуре от +2 до +8°С не менее 5 дней. Стабильность после вскрытия при -20°С не менее 60 дней.
Фасовка: не менее 200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</si>
  <si>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Пулированная плазма отобранных здоровых доноров, которая используются для построения стандартных калибровочных кривых ,предназначенных для анализа фибриногена методом Клаусса.
Флаконы реагентов: штрихкодированные. Форма выпуска:лиофилизат. Количество уровней фибриноргена: не менее 6 уровней. Прослеживается до референсного стандарта ВОЗ. Метод подтверждения уровня фибриногена в калибраторах: метод Ратноффа и Мензи.
Стабильность после вскрытия при температуре от +2 до +8°С не менее 8 часов. Стабильность после замораживания при -20°С не менее 28 дней.
Фасовка: не менее 6 флаконов по 1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</si>
  <si>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Набор реагентов для количественного определения продуктов распада поперечно-сшитого фибрина (D-димеров) в человеческой плазме, предназначенный для использования в анализаторах гемостаза.
Линейность теста не уже 170-4400 нг/мл ФЭЕ. Отсутствие интерференции с ревматоидным фактором в концентрации не менее 1300 ед/мл. Отрицательное прогностическое значение для ТГВ/ТЭЛА не менее 99,5%.
Флаконы реагентов: штрихкодированные. Форма выпуска: лиофилизат.
Стабильность после вскрытия при температуре от +2 до +8°С не менее 28 дней.
Фасовка: не менее 150 тестов.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</si>
  <si>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Плазма для проведения внутрилабораторного контроля тест-системы для оценки прецизионностии погрешности анализа в нормальном и патологическом диапазонах при количественном определении D-димера.
Флаконы реагентов: штрихкодированные. Форма выпуска: лиофилизат. Растворитель: дистилированная вода.
Стабильность после вскрытия при температуре от +2 до +8°С не менее 7 дней. Стабильность после замораживания при -20°С не менее 28 дней.
Фасовка: количество флаконов низкого уровня в упаковке не менее 5 флаконов по 1 мл, количество флаконов высокого уровня в упаковке не менее 5 флаконов по 1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</si>
  <si>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Реактив, предназначенный для использования в анализаторах гемостаза в сочетании с анализом D-димера для исследования образцов человеческой плазмы, с концентрацией D-димера, находящейся в расширенном диапазоне измерения.
Флаконы реагентов: штрихкодированные. Форма выпуска: жидкая, готов к применению.
Стабильность после вскрытия при температуре от +2 до +8°С не менее 4 недель. Стабильность после вскрытия при ≤-18°С не менее 4 недель.
Фасовка: не менее 10 флаконов по 5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</si>
  <si>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 xml:space="preserve">Разбавляющий буфер для коагуляционных проб. Содержание барбитала натрия не менее 0,028 моль/л.
Флаконы реагентов: штрихкодированные. Форма выпуска: жидкая, готов к применению.
Стабильность после вскрытия при температуре от +2 до +8°С не менее 8 недель.
Фасовка: не менее 10 флаконов по 15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
</t>
  </si>
  <si>
    <t>упаковка</t>
  </si>
  <si>
    <t xml:space="preserve">Объявление №17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</si>
  <si>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"28"  февраля   2024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</si>
  <si>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3 - этаж, кабинет госзакупок,                                                                                                                                                                                                                              дата: 06.03.2024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</si>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</sst>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9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3" fontId="16" fillId="0" borderId="1" xfId="18" applyNumberFormat="1" applyFont="1" applyBorder="1" applyAlignment="1">
      <alignment horizontal="center" vertical="top" wrapText="1"/>
    </xf>
    <xf numFmtId="3" fontId="16" fillId="0" borderId="1" xfId="18" applyNumberFormat="1" applyFont="1" applyBorder="1" applyAlignment="1">
      <alignment horizontal="center" vertical="top"/>
    </xf>
    <xf numFmtId="3" fontId="16" fillId="0" borderId="1" xfId="18" applyNumberFormat="1" applyFont="1" applyBorder="1" applyAlignment="1">
      <alignment horizontal="right" vertical="top"/>
    </xf>
    <xf numFmtId="165" fontId="12" fillId="0" borderId="3" xfId="11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7" xfId="1" applyFont="1" applyFill="1" applyBorder="1" applyAlignment="1">
      <alignment horizontal="left" vertical="center" wrapText="1"/>
    </xf>
    <xf numFmtId="3" fontId="16" fillId="0" borderId="6" xfId="18" applyNumberFormat="1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9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Обычный_Лист1" xfId="18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tabSelected="1" view="pageBreakPreview" topLeftCell="A25" zoomScale="75" zoomScaleNormal="73" zoomScaleSheetLayoutView="75" workbookViewId="0">
      <selection activeCell="B10" sqref="B10:G28"/>
    </sheetView>
  </sheetViews>
  <sheetFormatPr defaultRowHeight="15" x14ac:dyDescent="0.25"/>
  <cols>
    <col min="1" max="1" width="9.5703125" customWidth="1"/>
    <col min="2" max="2" width="21.140625" customWidth="1"/>
    <col min="3" max="3" width="84" style="12" customWidth="1"/>
    <col min="4" max="4" width="13.85546875" customWidth="1"/>
    <col min="5" max="5" width="12.7109375" customWidth="1"/>
    <col min="6" max="6" width="13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3" t="s">
        <v>51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52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45.75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109.5" customHeight="1" x14ac:dyDescent="0.25">
      <c r="A10" s="46">
        <v>1</v>
      </c>
      <c r="B10" s="51" t="s">
        <v>14</v>
      </c>
      <c r="C10" s="48" t="s">
        <v>15</v>
      </c>
      <c r="D10" s="41" t="s">
        <v>50</v>
      </c>
      <c r="E10" s="42">
        <v>50</v>
      </c>
      <c r="F10" s="43">
        <v>58730</v>
      </c>
      <c r="G10" s="44">
        <f>E10*F10</f>
        <v>2936500</v>
      </c>
      <c r="H10" s="23"/>
      <c r="I10" s="23"/>
      <c r="J10" s="23"/>
      <c r="K10" s="23"/>
      <c r="L10" s="23"/>
      <c r="M10" s="23"/>
      <c r="O10" s="38"/>
    </row>
    <row r="11" spans="1:15" s="15" customFormat="1" ht="102" customHeight="1" x14ac:dyDescent="0.25">
      <c r="A11" s="46">
        <v>2</v>
      </c>
      <c r="B11" s="51" t="s">
        <v>16</v>
      </c>
      <c r="C11" s="50" t="s">
        <v>35</v>
      </c>
      <c r="D11" s="41" t="s">
        <v>50</v>
      </c>
      <c r="E11" s="42">
        <v>2</v>
      </c>
      <c r="F11" s="43">
        <v>73920</v>
      </c>
      <c r="G11" s="44">
        <f t="shared" ref="G11:G27" si="0">E11*F11</f>
        <v>147840</v>
      </c>
      <c r="H11" s="23"/>
      <c r="I11" s="23"/>
      <c r="J11" s="23"/>
      <c r="K11" s="23"/>
      <c r="L11" s="23"/>
      <c r="M11" s="23"/>
      <c r="O11" s="38"/>
    </row>
    <row r="12" spans="1:15" s="15" customFormat="1" ht="105" customHeight="1" x14ac:dyDescent="0.25">
      <c r="A12" s="46">
        <v>3</v>
      </c>
      <c r="B12" s="51" t="s">
        <v>17</v>
      </c>
      <c r="C12" s="51" t="s">
        <v>36</v>
      </c>
      <c r="D12" s="41" t="s">
        <v>50</v>
      </c>
      <c r="E12" s="42">
        <v>10</v>
      </c>
      <c r="F12" s="43">
        <v>399168</v>
      </c>
      <c r="G12" s="44">
        <f t="shared" si="0"/>
        <v>3991680</v>
      </c>
      <c r="H12" s="23"/>
      <c r="I12" s="23"/>
      <c r="J12" s="23"/>
      <c r="K12" s="23"/>
      <c r="L12" s="23"/>
      <c r="M12" s="23"/>
      <c r="O12" s="38"/>
    </row>
    <row r="13" spans="1:15" s="15" customFormat="1" ht="66.75" customHeight="1" x14ac:dyDescent="0.25">
      <c r="A13" s="46">
        <v>4</v>
      </c>
      <c r="B13" s="51" t="s">
        <v>18</v>
      </c>
      <c r="C13" s="50" t="s">
        <v>19</v>
      </c>
      <c r="D13" s="41" t="s">
        <v>50</v>
      </c>
      <c r="E13" s="42">
        <v>2</v>
      </c>
      <c r="F13" s="43">
        <v>52652</v>
      </c>
      <c r="G13" s="44">
        <f t="shared" si="0"/>
        <v>105304</v>
      </c>
      <c r="H13" s="23"/>
      <c r="I13" s="23"/>
      <c r="J13" s="23"/>
      <c r="K13" s="23"/>
      <c r="L13" s="23"/>
      <c r="M13" s="23"/>
      <c r="O13" s="38"/>
    </row>
    <row r="14" spans="1:15" s="15" customFormat="1" ht="201.75" customHeight="1" x14ac:dyDescent="0.25">
      <c r="A14" s="46">
        <v>5</v>
      </c>
      <c r="B14" s="51" t="s">
        <v>20</v>
      </c>
      <c r="C14" s="48" t="s">
        <v>37</v>
      </c>
      <c r="D14" s="41" t="s">
        <v>50</v>
      </c>
      <c r="E14" s="42">
        <v>2</v>
      </c>
      <c r="F14" s="43">
        <v>114762</v>
      </c>
      <c r="G14" s="44">
        <f t="shared" si="0"/>
        <v>229524</v>
      </c>
      <c r="H14" s="23"/>
      <c r="I14" s="23"/>
      <c r="J14" s="23"/>
      <c r="K14" s="23"/>
      <c r="L14" s="23"/>
      <c r="M14" s="23"/>
      <c r="O14" s="38"/>
    </row>
    <row r="15" spans="1:15" s="15" customFormat="1" ht="194.25" customHeight="1" x14ac:dyDescent="0.25">
      <c r="A15" s="46">
        <v>6</v>
      </c>
      <c r="B15" s="51" t="s">
        <v>21</v>
      </c>
      <c r="C15" s="48" t="s">
        <v>38</v>
      </c>
      <c r="D15" s="41" t="s">
        <v>50</v>
      </c>
      <c r="E15" s="42">
        <v>3</v>
      </c>
      <c r="F15" s="43">
        <v>144144</v>
      </c>
      <c r="G15" s="44">
        <f t="shared" si="0"/>
        <v>432432</v>
      </c>
      <c r="H15" s="23"/>
      <c r="I15" s="23"/>
      <c r="J15" s="23"/>
      <c r="K15" s="23"/>
      <c r="L15" s="23"/>
      <c r="M15" s="23"/>
      <c r="O15" s="38"/>
    </row>
    <row r="16" spans="1:15" s="15" customFormat="1" ht="72" customHeight="1" x14ac:dyDescent="0.25">
      <c r="A16" s="46">
        <v>7</v>
      </c>
      <c r="B16" s="51" t="s">
        <v>22</v>
      </c>
      <c r="C16" s="48" t="s">
        <v>23</v>
      </c>
      <c r="D16" s="41" t="s">
        <v>50</v>
      </c>
      <c r="E16" s="42">
        <v>10</v>
      </c>
      <c r="F16" s="43">
        <v>33030</v>
      </c>
      <c r="G16" s="44">
        <f t="shared" si="0"/>
        <v>330300</v>
      </c>
      <c r="H16" s="23"/>
      <c r="I16" s="23"/>
      <c r="J16" s="23"/>
      <c r="K16" s="23"/>
      <c r="L16" s="23"/>
      <c r="M16" s="23"/>
      <c r="O16" s="38"/>
    </row>
    <row r="17" spans="1:15" s="15" customFormat="1" ht="162.75" customHeight="1" x14ac:dyDescent="0.25">
      <c r="A17" s="46">
        <v>8</v>
      </c>
      <c r="B17" s="51" t="s">
        <v>24</v>
      </c>
      <c r="C17" s="48" t="s">
        <v>39</v>
      </c>
      <c r="D17" s="41" t="s">
        <v>50</v>
      </c>
      <c r="E17" s="42">
        <v>8</v>
      </c>
      <c r="F17" s="43">
        <v>111712</v>
      </c>
      <c r="G17" s="44">
        <f t="shared" si="0"/>
        <v>893696</v>
      </c>
      <c r="H17" s="23"/>
      <c r="I17" s="23"/>
      <c r="J17" s="23"/>
      <c r="K17" s="23"/>
      <c r="L17" s="23"/>
      <c r="M17" s="23"/>
      <c r="O17" s="38"/>
    </row>
    <row r="18" spans="1:15" s="15" customFormat="1" ht="166.5" customHeight="1" x14ac:dyDescent="0.25">
      <c r="A18" s="46">
        <v>9</v>
      </c>
      <c r="B18" s="51" t="s">
        <v>25</v>
      </c>
      <c r="C18" s="48" t="s">
        <v>40</v>
      </c>
      <c r="D18" s="41" t="s">
        <v>50</v>
      </c>
      <c r="E18" s="42">
        <v>2</v>
      </c>
      <c r="F18" s="43">
        <v>170386</v>
      </c>
      <c r="G18" s="44">
        <f t="shared" si="0"/>
        <v>340772</v>
      </c>
      <c r="H18" s="23"/>
      <c r="I18" s="23"/>
      <c r="J18" s="23"/>
      <c r="K18" s="23"/>
      <c r="L18" s="23"/>
      <c r="M18" s="23"/>
      <c r="O18" s="38"/>
    </row>
    <row r="19" spans="1:15" s="15" customFormat="1" ht="149.25" customHeight="1" x14ac:dyDescent="0.25">
      <c r="A19" s="46">
        <v>10</v>
      </c>
      <c r="B19" s="51" t="s">
        <v>26</v>
      </c>
      <c r="C19" s="48" t="s">
        <v>41</v>
      </c>
      <c r="D19" s="41" t="s">
        <v>50</v>
      </c>
      <c r="E19" s="42">
        <v>5</v>
      </c>
      <c r="F19" s="43">
        <v>161550</v>
      </c>
      <c r="G19" s="44">
        <f t="shared" si="0"/>
        <v>807750</v>
      </c>
      <c r="H19" s="23"/>
      <c r="I19" s="23"/>
      <c r="J19" s="23"/>
      <c r="K19" s="23"/>
      <c r="L19" s="23"/>
      <c r="M19" s="23"/>
      <c r="O19" s="38"/>
    </row>
    <row r="20" spans="1:15" s="15" customFormat="1" ht="135.75" customHeight="1" x14ac:dyDescent="0.25">
      <c r="A20" s="46">
        <v>11</v>
      </c>
      <c r="B20" s="51" t="s">
        <v>27</v>
      </c>
      <c r="C20" s="48" t="s">
        <v>42</v>
      </c>
      <c r="D20" s="41" t="s">
        <v>50</v>
      </c>
      <c r="E20" s="42">
        <v>5</v>
      </c>
      <c r="F20" s="43">
        <v>64076</v>
      </c>
      <c r="G20" s="44">
        <f t="shared" si="0"/>
        <v>320380</v>
      </c>
      <c r="H20" s="23"/>
      <c r="I20" s="23"/>
      <c r="J20" s="23"/>
      <c r="K20" s="23"/>
      <c r="L20" s="23"/>
      <c r="M20" s="23"/>
      <c r="O20" s="38"/>
    </row>
    <row r="21" spans="1:15" s="15" customFormat="1" ht="154.5" customHeight="1" x14ac:dyDescent="0.25">
      <c r="A21" s="46">
        <v>12</v>
      </c>
      <c r="B21" s="51" t="s">
        <v>28</v>
      </c>
      <c r="C21" s="48" t="s">
        <v>43</v>
      </c>
      <c r="D21" s="41" t="s">
        <v>50</v>
      </c>
      <c r="E21" s="42">
        <v>15</v>
      </c>
      <c r="F21" s="43">
        <v>60154</v>
      </c>
      <c r="G21" s="44">
        <f t="shared" si="0"/>
        <v>902310</v>
      </c>
      <c r="H21" s="23"/>
      <c r="I21" s="23"/>
      <c r="J21" s="23"/>
      <c r="K21" s="23"/>
      <c r="L21" s="23"/>
      <c r="M21" s="23"/>
      <c r="O21" s="38"/>
    </row>
    <row r="22" spans="1:15" s="15" customFormat="1" ht="150.75" customHeight="1" x14ac:dyDescent="0.25">
      <c r="A22" s="46">
        <v>13</v>
      </c>
      <c r="B22" s="51" t="s">
        <v>29</v>
      </c>
      <c r="C22" s="48" t="s">
        <v>44</v>
      </c>
      <c r="D22" s="41" t="s">
        <v>50</v>
      </c>
      <c r="E22" s="42">
        <v>15</v>
      </c>
      <c r="F22" s="43">
        <v>110680</v>
      </c>
      <c r="G22" s="44">
        <f t="shared" si="0"/>
        <v>1660200</v>
      </c>
      <c r="H22" s="23"/>
      <c r="I22" s="23"/>
      <c r="J22" s="23"/>
      <c r="K22" s="23"/>
      <c r="L22" s="23"/>
      <c r="M22" s="23"/>
      <c r="O22" s="38"/>
    </row>
    <row r="23" spans="1:15" s="15" customFormat="1" ht="178.5" customHeight="1" x14ac:dyDescent="0.25">
      <c r="A23" s="46">
        <v>14</v>
      </c>
      <c r="B23" s="51" t="s">
        <v>30</v>
      </c>
      <c r="C23" s="48" t="s">
        <v>45</v>
      </c>
      <c r="D23" s="41" t="s">
        <v>50</v>
      </c>
      <c r="E23" s="42">
        <v>3</v>
      </c>
      <c r="F23" s="43">
        <v>176184</v>
      </c>
      <c r="G23" s="44">
        <f t="shared" si="0"/>
        <v>528552</v>
      </c>
      <c r="H23" s="23"/>
      <c r="I23" s="23"/>
      <c r="J23" s="23"/>
      <c r="K23" s="23"/>
      <c r="L23" s="23"/>
      <c r="M23" s="23"/>
      <c r="O23" s="38"/>
    </row>
    <row r="24" spans="1:15" s="15" customFormat="1" ht="168.75" customHeight="1" x14ac:dyDescent="0.25">
      <c r="A24" s="46">
        <v>15</v>
      </c>
      <c r="B24" s="51" t="s">
        <v>31</v>
      </c>
      <c r="C24" s="48" t="s">
        <v>46</v>
      </c>
      <c r="D24" s="41" t="s">
        <v>50</v>
      </c>
      <c r="E24" s="42">
        <v>5</v>
      </c>
      <c r="F24" s="43">
        <v>680536</v>
      </c>
      <c r="G24" s="44">
        <f t="shared" si="0"/>
        <v>3402680</v>
      </c>
      <c r="H24" s="23"/>
      <c r="I24" s="23"/>
      <c r="J24" s="23"/>
      <c r="K24" s="23"/>
      <c r="L24" s="23"/>
      <c r="M24" s="23"/>
      <c r="O24" s="38"/>
    </row>
    <row r="25" spans="1:15" s="15" customFormat="1" ht="186.75" customHeight="1" x14ac:dyDescent="0.25">
      <c r="A25" s="46">
        <v>16</v>
      </c>
      <c r="B25" s="51" t="s">
        <v>32</v>
      </c>
      <c r="C25" s="48" t="s">
        <v>47</v>
      </c>
      <c r="D25" s="41" t="s">
        <v>50</v>
      </c>
      <c r="E25" s="42">
        <v>3</v>
      </c>
      <c r="F25" s="43">
        <v>194578</v>
      </c>
      <c r="G25" s="44">
        <f t="shared" si="0"/>
        <v>583734</v>
      </c>
      <c r="H25" s="23"/>
      <c r="I25" s="23"/>
      <c r="J25" s="23"/>
      <c r="K25" s="23"/>
      <c r="L25" s="23"/>
      <c r="M25" s="23"/>
      <c r="O25" s="38"/>
    </row>
    <row r="26" spans="1:15" s="15" customFormat="1" ht="163.5" customHeight="1" x14ac:dyDescent="0.25">
      <c r="A26" s="46">
        <v>17</v>
      </c>
      <c r="B26" s="51" t="s">
        <v>33</v>
      </c>
      <c r="C26" s="49" t="s">
        <v>48</v>
      </c>
      <c r="D26" s="41" t="s">
        <v>50</v>
      </c>
      <c r="E26" s="42">
        <v>2</v>
      </c>
      <c r="F26" s="43">
        <v>74358</v>
      </c>
      <c r="G26" s="44">
        <f t="shared" si="0"/>
        <v>148716</v>
      </c>
      <c r="H26" s="23"/>
      <c r="I26" s="23"/>
      <c r="J26" s="23"/>
      <c r="K26" s="23"/>
      <c r="L26" s="23"/>
      <c r="M26" s="23"/>
      <c r="O26" s="38"/>
    </row>
    <row r="27" spans="1:15" s="15" customFormat="1" ht="126" customHeight="1" x14ac:dyDescent="0.25">
      <c r="A27" s="46">
        <v>18</v>
      </c>
      <c r="B27" s="51" t="s">
        <v>34</v>
      </c>
      <c r="C27" s="49" t="s">
        <v>49</v>
      </c>
      <c r="D27" s="41" t="s">
        <v>50</v>
      </c>
      <c r="E27" s="42">
        <v>3</v>
      </c>
      <c r="F27" s="43">
        <v>53592</v>
      </c>
      <c r="G27" s="44">
        <f t="shared" si="0"/>
        <v>160776</v>
      </c>
      <c r="H27" s="23"/>
      <c r="I27" s="23"/>
      <c r="J27" s="23"/>
      <c r="K27" s="23"/>
      <c r="L27" s="23"/>
      <c r="M27" s="23"/>
      <c r="O27" s="38"/>
    </row>
    <row r="28" spans="1:15" s="12" customFormat="1" ht="18.75" customHeight="1" x14ac:dyDescent="0.25">
      <c r="A28" s="36"/>
      <c r="B28" s="47" t="s">
        <v>7</v>
      </c>
      <c r="C28" s="39"/>
      <c r="D28" s="36"/>
      <c r="E28" s="45"/>
      <c r="F28" s="37"/>
      <c r="G28" s="40">
        <f>SUM(G10:G27)</f>
        <v>17923146</v>
      </c>
      <c r="H28" s="24"/>
      <c r="I28" s="24"/>
      <c r="J28" s="24"/>
      <c r="K28" s="24"/>
      <c r="L28" s="24"/>
      <c r="M28" s="24"/>
      <c r="O28" s="7"/>
    </row>
    <row r="29" spans="1:15" ht="21.75" customHeight="1" x14ac:dyDescent="0.25">
      <c r="A29" s="25"/>
      <c r="B29" s="57" t="s">
        <v>5</v>
      </c>
      <c r="C29" s="57"/>
      <c r="D29" s="57"/>
      <c r="E29" s="57"/>
      <c r="F29" s="57"/>
      <c r="G29" s="57"/>
      <c r="H29" s="24"/>
      <c r="I29" s="24"/>
      <c r="J29" s="24"/>
      <c r="K29" s="24"/>
      <c r="L29" s="24"/>
      <c r="M29" s="24"/>
      <c r="O29"/>
    </row>
    <row r="30" spans="1:15" ht="24" customHeight="1" x14ac:dyDescent="0.25">
      <c r="A30" s="25"/>
      <c r="B30" s="59" t="s">
        <v>9</v>
      </c>
      <c r="C30" s="59"/>
      <c r="D30" s="59"/>
      <c r="E30" s="59"/>
      <c r="F30" s="59"/>
      <c r="G30" s="59"/>
      <c r="H30" s="24"/>
      <c r="I30" s="24"/>
      <c r="J30" s="24"/>
      <c r="K30" s="24"/>
      <c r="L30" s="24"/>
      <c r="M30" s="24"/>
      <c r="O30"/>
    </row>
    <row r="31" spans="1:15" ht="36" customHeight="1" x14ac:dyDescent="0.25">
      <c r="A31" s="25"/>
      <c r="B31" s="60" t="s">
        <v>54</v>
      </c>
      <c r="C31" s="60"/>
      <c r="D31" s="60"/>
      <c r="E31" s="60"/>
      <c r="F31" s="60"/>
      <c r="G31" s="60"/>
      <c r="H31" s="24"/>
      <c r="I31" s="24"/>
      <c r="J31" s="24"/>
      <c r="K31" s="24"/>
      <c r="L31" s="24"/>
      <c r="M31" s="24"/>
      <c r="O31"/>
    </row>
    <row r="32" spans="1:15" ht="36.75" customHeight="1" x14ac:dyDescent="0.25">
      <c r="A32" s="26"/>
      <c r="B32" s="60" t="s">
        <v>53</v>
      </c>
      <c r="C32" s="60"/>
      <c r="D32" s="60"/>
      <c r="E32" s="60"/>
      <c r="F32" s="60"/>
      <c r="G32" s="60"/>
      <c r="H32" s="24"/>
      <c r="I32" s="24"/>
      <c r="J32" s="24"/>
      <c r="K32" s="24"/>
      <c r="L32" s="24"/>
      <c r="M32" s="24"/>
      <c r="O32"/>
    </row>
    <row r="33" spans="1:15" ht="336" customHeight="1" x14ac:dyDescent="0.25">
      <c r="A33" s="26"/>
      <c r="B33" s="58" t="s">
        <v>11</v>
      </c>
      <c r="C33" s="58"/>
      <c r="D33" s="58"/>
      <c r="E33" s="58"/>
      <c r="F33" s="58"/>
      <c r="G33" s="58"/>
      <c r="H33" s="24"/>
      <c r="I33" s="24"/>
      <c r="J33" s="24"/>
      <c r="K33" s="24"/>
      <c r="L33" s="24"/>
      <c r="M33" s="24"/>
      <c r="O33"/>
    </row>
    <row r="34" spans="1:15" s="12" customFormat="1" ht="75.75" customHeight="1" x14ac:dyDescent="0.25">
      <c r="A34" s="26"/>
      <c r="B34" s="52" t="s">
        <v>12</v>
      </c>
      <c r="C34" s="52"/>
      <c r="D34" s="52"/>
      <c r="E34" s="52"/>
      <c r="F34" s="52"/>
      <c r="G34" s="52"/>
      <c r="H34" s="24"/>
      <c r="I34" s="24"/>
      <c r="J34" s="24"/>
      <c r="K34" s="24"/>
      <c r="L34" s="24"/>
      <c r="M34" s="24"/>
    </row>
    <row r="35" spans="1:15" ht="51" customHeight="1" x14ac:dyDescent="0.25">
      <c r="A35" s="25"/>
      <c r="B35" s="12"/>
      <c r="C35" s="30" t="s">
        <v>10</v>
      </c>
      <c r="D35" s="24"/>
      <c r="E35" s="28"/>
      <c r="F35" s="28"/>
      <c r="G35" s="28"/>
      <c r="H35" s="24"/>
      <c r="I35" s="24"/>
      <c r="J35" s="24"/>
      <c r="K35" s="24"/>
      <c r="L35" s="24"/>
      <c r="M35" s="24"/>
      <c r="O35"/>
    </row>
    <row r="36" spans="1:15" ht="1.5" customHeight="1" x14ac:dyDescent="0.3">
      <c r="A36" s="19"/>
      <c r="B36" s="18"/>
      <c r="C36" s="18"/>
      <c r="D36" s="33"/>
      <c r="E36" s="33"/>
      <c r="F36" s="33"/>
      <c r="G36" s="33"/>
      <c r="H36" s="18"/>
      <c r="I36" s="18"/>
      <c r="J36" s="18"/>
      <c r="K36" s="18"/>
      <c r="L36" s="18"/>
      <c r="M36" s="18"/>
      <c r="O36"/>
    </row>
    <row r="37" spans="1:15" x14ac:dyDescent="0.25">
      <c r="A37" s="25"/>
      <c r="B37" s="23"/>
      <c r="C37" s="23"/>
      <c r="D37" s="24"/>
      <c r="E37" s="24"/>
      <c r="F37" s="28"/>
      <c r="G37" s="28"/>
      <c r="H37" s="24"/>
      <c r="I37" s="24"/>
      <c r="J37" s="24"/>
      <c r="K37" s="24"/>
      <c r="L37" s="24"/>
      <c r="M37" s="24"/>
      <c r="O37"/>
    </row>
    <row r="38" spans="1:15" s="12" customFormat="1" x14ac:dyDescent="0.25">
      <c r="A38" s="25"/>
      <c r="B38" s="23"/>
      <c r="C38" s="23"/>
      <c r="D38" s="29"/>
      <c r="E38" s="29"/>
      <c r="F38" s="29"/>
      <c r="G38" s="30"/>
      <c r="H38" s="24"/>
      <c r="I38" s="24"/>
      <c r="J38" s="24"/>
      <c r="K38" s="24"/>
      <c r="L38" s="24"/>
      <c r="M38" s="24"/>
    </row>
    <row r="39" spans="1:15" s="12" customFormat="1" x14ac:dyDescent="0.25">
      <c r="A39" s="25"/>
      <c r="B39" s="23"/>
      <c r="C39" s="23"/>
      <c r="D39" s="24"/>
      <c r="E39" s="24"/>
      <c r="F39" s="28"/>
      <c r="G39" s="28"/>
      <c r="H39" s="24"/>
      <c r="I39" s="24"/>
      <c r="J39" s="24"/>
      <c r="K39" s="24"/>
      <c r="L39" s="24"/>
      <c r="M39" s="24"/>
    </row>
    <row r="40" spans="1:15" ht="34.5" customHeight="1" x14ac:dyDescent="0.25">
      <c r="A40" s="25"/>
      <c r="B40" s="23"/>
      <c r="C40" s="23"/>
      <c r="D40" s="31"/>
      <c r="E40" s="31"/>
      <c r="F40" s="31"/>
      <c r="G40" s="31"/>
      <c r="H40" s="24"/>
      <c r="I40" s="24"/>
      <c r="J40" s="24"/>
      <c r="K40" s="24"/>
      <c r="L40" s="24"/>
      <c r="M40" s="24"/>
      <c r="O40"/>
    </row>
    <row r="41" spans="1:15" x14ac:dyDescent="0.25">
      <c r="A41" s="25"/>
      <c r="B41" s="23"/>
      <c r="C41" s="23"/>
      <c r="D41" s="24"/>
      <c r="E41" s="24"/>
      <c r="F41" s="28"/>
      <c r="G41" s="28"/>
      <c r="H41" s="24"/>
      <c r="I41" s="24"/>
      <c r="J41" s="24"/>
      <c r="K41" s="24"/>
      <c r="L41" s="24"/>
      <c r="M41" s="24"/>
      <c r="O41"/>
    </row>
    <row r="42" spans="1:15" x14ac:dyDescent="0.25">
      <c r="A42" s="25"/>
      <c r="B42" s="23"/>
      <c r="C42" s="23"/>
      <c r="D42" s="29"/>
      <c r="E42" s="29"/>
      <c r="F42" s="29"/>
      <c r="G42" s="29"/>
      <c r="H42" s="24"/>
      <c r="I42" s="24"/>
      <c r="J42" s="24"/>
      <c r="K42" s="24"/>
      <c r="L42" s="24"/>
      <c r="M42" s="24"/>
      <c r="O42"/>
    </row>
    <row r="43" spans="1:15" x14ac:dyDescent="0.25">
      <c r="A43" s="26"/>
      <c r="B43" s="23"/>
      <c r="C43" s="23"/>
      <c r="D43" s="24"/>
      <c r="E43" s="24"/>
      <c r="F43" s="28"/>
      <c r="G43" s="28"/>
      <c r="H43" s="24"/>
      <c r="I43" s="24"/>
      <c r="J43" s="24"/>
      <c r="K43" s="24"/>
      <c r="L43" s="24"/>
      <c r="M43" s="24"/>
      <c r="O43"/>
    </row>
    <row r="44" spans="1:15" x14ac:dyDescent="0.25">
      <c r="A44" s="26"/>
      <c r="B44" s="32"/>
      <c r="C44" s="32"/>
      <c r="D44" s="32"/>
      <c r="E44" s="32"/>
      <c r="F44" s="32"/>
      <c r="G44" s="32"/>
      <c r="H44" s="24"/>
      <c r="I44" s="24"/>
      <c r="J44" s="24"/>
      <c r="K44" s="24"/>
      <c r="L44" s="24"/>
      <c r="M44" s="24"/>
      <c r="O44"/>
    </row>
    <row r="45" spans="1:15" x14ac:dyDescent="0.25">
      <c r="A45" s="26"/>
      <c r="B45" s="27"/>
      <c r="C45" s="27"/>
      <c r="D45" s="24"/>
      <c r="E45" s="24"/>
      <c r="F45" s="28"/>
      <c r="G45" s="28"/>
      <c r="H45" s="24"/>
      <c r="I45" s="24"/>
      <c r="J45" s="24"/>
      <c r="K45" s="24"/>
      <c r="L45" s="24"/>
      <c r="M45" s="24"/>
      <c r="O45"/>
    </row>
    <row r="46" spans="1:15" x14ac:dyDescent="0.25">
      <c r="A46" s="25"/>
      <c r="B46" s="27"/>
      <c r="C46" s="27"/>
      <c r="D46" s="24"/>
      <c r="E46" s="24"/>
      <c r="F46" s="28"/>
      <c r="G46" s="28"/>
      <c r="H46" s="24"/>
      <c r="I46" s="24"/>
      <c r="J46" s="24"/>
      <c r="K46" s="24"/>
      <c r="L46" s="24"/>
      <c r="M46" s="24"/>
      <c r="O46"/>
    </row>
    <row r="47" spans="1:15" ht="18.75" x14ac:dyDescent="0.3">
      <c r="A47" s="19"/>
      <c r="B47" s="20"/>
      <c r="C47" s="20"/>
      <c r="D47" s="18"/>
      <c r="E47" s="18"/>
      <c r="F47" s="21"/>
      <c r="G47" s="21"/>
      <c r="H47" s="18"/>
      <c r="I47" s="18"/>
      <c r="J47" s="18"/>
      <c r="K47" s="18"/>
      <c r="L47" s="18"/>
      <c r="M47" s="18"/>
      <c r="O47"/>
    </row>
    <row r="48" spans="1:15" ht="18.75" x14ac:dyDescent="0.3">
      <c r="A48" s="19"/>
      <c r="B48" s="20"/>
      <c r="C48" s="20"/>
      <c r="D48" s="18"/>
      <c r="E48" s="18"/>
      <c r="F48" s="21"/>
      <c r="G48" s="21"/>
      <c r="H48" s="18"/>
      <c r="I48" s="18"/>
      <c r="J48" s="18"/>
      <c r="K48" s="18"/>
      <c r="L48" s="18"/>
      <c r="M48" s="18"/>
      <c r="O48"/>
    </row>
    <row r="49" spans="1:15" ht="18.75" x14ac:dyDescent="0.3">
      <c r="A49" s="19"/>
      <c r="B49" s="20"/>
      <c r="C49" s="20"/>
      <c r="D49" s="18"/>
      <c r="E49" s="18"/>
      <c r="F49" s="21"/>
      <c r="G49" s="21"/>
      <c r="H49" s="18"/>
      <c r="I49" s="18"/>
      <c r="J49" s="18"/>
      <c r="K49" s="18"/>
      <c r="L49" s="18"/>
      <c r="M49" s="18"/>
      <c r="O49"/>
    </row>
    <row r="50" spans="1:15" ht="18.75" x14ac:dyDescent="0.3">
      <c r="A50" s="19"/>
      <c r="B50" s="20"/>
      <c r="C50" s="20"/>
      <c r="D50" s="18"/>
      <c r="E50" s="18"/>
      <c r="F50" s="21"/>
      <c r="G50" s="21"/>
      <c r="H50" s="18"/>
      <c r="I50" s="18"/>
      <c r="J50" s="18"/>
      <c r="K50" s="18"/>
      <c r="L50" s="18"/>
      <c r="M50" s="18"/>
      <c r="O50"/>
    </row>
    <row r="51" spans="1:15" ht="18.75" x14ac:dyDescent="0.3">
      <c r="A51" s="19"/>
      <c r="B51" s="20"/>
      <c r="C51" s="20"/>
      <c r="D51" s="18"/>
      <c r="E51" s="18"/>
      <c r="F51" s="21"/>
      <c r="G51" s="21"/>
      <c r="H51" s="18"/>
      <c r="I51" s="18"/>
      <c r="J51" s="18"/>
      <c r="K51" s="18"/>
      <c r="L51" s="18"/>
      <c r="M51" s="18"/>
      <c r="O51"/>
    </row>
    <row r="52" spans="1:15" ht="18.75" x14ac:dyDescent="0.3">
      <c r="A52" s="19"/>
      <c r="B52" s="20"/>
      <c r="C52" s="20"/>
      <c r="D52" s="18"/>
      <c r="E52" s="18"/>
      <c r="F52" s="21"/>
      <c r="G52" s="21"/>
      <c r="H52" s="18"/>
      <c r="I52" s="18"/>
      <c r="J52" s="18"/>
      <c r="K52" s="18"/>
      <c r="L52" s="18"/>
      <c r="M52" s="1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11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11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11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6"/>
      <c r="B83" s="3"/>
      <c r="C83" s="3"/>
      <c r="D83" s="2"/>
      <c r="E83" s="2"/>
      <c r="O83"/>
    </row>
    <row r="84" spans="1:15" x14ac:dyDescent="0.25">
      <c r="A84" s="6"/>
      <c r="B84" s="3"/>
      <c r="C84" s="3"/>
      <c r="D84" s="2"/>
      <c r="E84" s="2"/>
      <c r="O84"/>
    </row>
    <row r="85" spans="1:15" x14ac:dyDescent="0.25">
      <c r="A85" s="6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3"/>
      <c r="C87" s="3"/>
      <c r="D87" s="2"/>
      <c r="E87" s="2"/>
      <c r="O87"/>
    </row>
    <row r="88" spans="1:15" x14ac:dyDescent="0.25">
      <c r="A88" s="5"/>
      <c r="B88" s="3"/>
      <c r="C88" s="3"/>
      <c r="D88" s="2"/>
      <c r="E88" s="2"/>
      <c r="O88"/>
    </row>
    <row r="89" spans="1:15" x14ac:dyDescent="0.25">
      <c r="A89" s="5"/>
      <c r="B89" s="3"/>
      <c r="C89" s="3"/>
      <c r="D89" s="2"/>
      <c r="E89" s="2"/>
      <c r="O89"/>
    </row>
    <row r="90" spans="1:15" x14ac:dyDescent="0.25">
      <c r="A90" s="5"/>
      <c r="B90" s="3"/>
      <c r="C90" s="3"/>
      <c r="D90" s="2"/>
      <c r="E90" s="2"/>
      <c r="O90"/>
    </row>
    <row r="91" spans="1:15" x14ac:dyDescent="0.25">
      <c r="A91" s="5"/>
      <c r="B91" s="3"/>
      <c r="C91" s="3"/>
      <c r="D91" s="2"/>
      <c r="E91" s="2"/>
      <c r="O91"/>
    </row>
    <row r="92" spans="1:15" x14ac:dyDescent="0.25">
      <c r="A92" s="5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6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6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6"/>
      <c r="O243"/>
    </row>
    <row r="244" spans="1:15" x14ac:dyDescent="0.25">
      <c r="A244" s="6"/>
      <c r="O244"/>
    </row>
    <row r="245" spans="1:15" x14ac:dyDescent="0.25">
      <c r="A245" s="6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1"/>
      <c r="O248"/>
    </row>
    <row r="249" spans="1:15" x14ac:dyDescent="0.25">
      <c r="A249" s="1"/>
      <c r="O249"/>
    </row>
    <row r="250" spans="1:15" x14ac:dyDescent="0.25">
      <c r="A250" s="1"/>
      <c r="O250"/>
    </row>
  </sheetData>
  <autoFilter ref="B1:B252"/>
  <mergeCells count="9">
    <mergeCell ref="B34:G34"/>
    <mergeCell ref="A2:M4"/>
    <mergeCell ref="A5:M6"/>
    <mergeCell ref="A7:M8"/>
    <mergeCell ref="B29:G29"/>
    <mergeCell ref="B33:G33"/>
    <mergeCell ref="B30:G30"/>
    <mergeCell ref="B31:G31"/>
    <mergeCell ref="B32:G32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32" max="16383" man="1"/>
    <brk id="36" max="6" man="1"/>
    <brk id="4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2024-02-28T06:10:03Z</cp:lastPrinted>
  <dcterms:created xsi:type="dcterms:W3CDTF">2020-01-31T07:01:33Z</dcterms:created>
  <dcterms:modified xsi:type="dcterms:W3CDTF">2024-03-06T07:14:31Z</dcterms:modified>
</cp:coreProperties>
</file>