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Лист1!$A$1:$G$24</definedName>
  </definedNames>
  <calcPr calcId="152511"/>
</workbook>
</file>

<file path=xl/calcChain.xml><?xml version="1.0" encoding="utf-8"?>
<calcChain xmlns="http://schemas.openxmlformats.org/spreadsheetml/2006/main">
  <c r="G17" i="1" l="1"/>
  <c r="G11" i="1"/>
  <c r="G12" i="1"/>
  <c r="G13" i="1"/>
  <c r="G14" i="1"/>
  <c r="G15" i="1"/>
  <c r="G16" i="1"/>
  <c r="G10" i="1" l="1"/>
</calcChain>
</file>

<file path=xl/sharedStrings.xml><?xml version="1.0" encoding="utf-8"?>
<sst xmlns="http://schemas.openxmlformats.org/spreadsheetml/2006/main" count="40" uniqueCount="35">
  <si>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</si>
  <si>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</si>
  <si>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</si>
  <si>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</si>
  <si>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</si>
  <si>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</si>
  <si>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</si>
  <si>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</si>
  <si>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</si>
  <si>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</si>
  <si>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</si>
  <si>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</si>
  <si>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</si>
  <si>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</si>
  <si>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
Техническая спецификация
</t>
  </si>
  <si>
    <t xml:space="preserve">Алматинская область, Жамбылский район, село Узынагаш ул Жанакурлыс 48 А                                                                      "10" апреля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</si>
  <si>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</si>
  <si>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iQM Картридж для исследования газов крови/гематокрита/ электролитов/
глюкозы/ молочной кислоты, 150 образцов предназначен для проведения
150 исследований образцов гепаринизированной цельной крови
пациентов по следующим параметрам: pH, pCO2, pO2, Na+, K+, Ca++ ,
гематокрита, глюкозе и лактату. После установки картриджа на борт
анализатора активируется встроенная программа автономного проведения
контроля качества при выполнении дальнейших исследований. Габариты
216х76х152 мм, Вес 1,9 кг. Принцип измерения: потенциометрия (pH, pCO2, Na+, K+, Ca++), амперометрия (pO2,
глюкоза, лактат), проводимость (гематокрит). Время получения
результата – 85 сек с момента подачи образца. Срок службы на борту - 21 день
</t>
  </si>
  <si>
    <t>Картридж с iQM для исследования газов
крови/гематокрита/электр литов/лактата/глюкозы
GEM 3/3.5K BG/ISE/GL 150 TEST IQM PAK из
комплекта анализатор газов крови, электролитов
и метаболитов GEM Premier 3500 +15 +25 C
(Instrumentation Laboratory Co, Instrumentation
Laboratory Co. (США)) (Instrumentation Laboratory
Co, США)</t>
  </si>
  <si>
    <t>Картридж с iQM для исследования газов
крови/гематокрита/электр литов/лактата/глюкозы
GEM 3/3.5K BG/ISE/GL 075 TEST IQM PAK из
комплекта анализатор газов крови, электролитов
и метаболитов GEM Premier 3500 +15 +25 C
(Instrumentation Laboratory Co, Instrumentation
Laboratory Co. (США)) (Instrumentation Laboratory
Co, США)</t>
  </si>
  <si>
    <t>iQM Картридж для исследования газов крови/гематокрита/ электролитов/
глюкозы/ молочной кислоты, 75 образцов предназначен для проведения
75 исследований образцов гепаринизированной цельной крови
пациентов по следующим параметрам: pH, pCO2, pO2, Na+, K+, Ca++ ,
гематокрита, глюкозе и лактату. После установки картриджа на борт
анализатора активируется встроенная программа автономного проведения
контроля качества при выполнении дальнейших исследований. Габариты
216х76х152 мм, Вес 1,9 кг. Принцип измерения: потенциометрия (pH, pCO2, Na+, K+, Ca++), амперометрия (pO2, глюкоза, лактат), роводимость (гематокрит). Время получения результата – 85 сек с момента подачи  образца. Срок службы на борту - 21  день</t>
  </si>
  <si>
    <t>Картридж с iQM для исследования газов
крови/гематокрита/электр литов/лактата/глюкозы
GEM 3/3.5K BG/ISE/GL 300 TEST IQM PAK из
комплекта анализатор газов крови, электролитов
и метаболитов GEM Premier 3500 +15 +25 C
(Instrumentation Laboratory Co, Instrumentation
Laboratory Co. (США)) (Instrumentation Laboratory Co, США)</t>
  </si>
  <si>
    <t>iQM Картридж для исследования газов крови/гематокрита/ электролитов/
глюкозы/ молочной кислоты, 300 образцов предназначен для проведения
300 исследований образцов гепаринизированной цельной крови пациентов по следующим параметрам: pH, pCO2, pO2, Na+, K+, Ca++ , гематокрита, глюкозе и лактату. После установки картриджа на борт
анализатора активируется встроенная программа автономного проведения
контроля качества при выполнении дальнейших исследований. Габариты
216х76х152 мм, Вес 1,9 кг. Принцип измерения: потенциометрия (pH, pCO2, Na+, K+, Ca++), амперометрия (pO2, глюкоза, лактат), проводимость (гематокрит). Время получения результата – 85 сек с момента подачи образца. Срок службы на борту - 21 день</t>
  </si>
  <si>
    <t>Картридж с iQM для исследования газов
крови/гематокрита/электр литов/лактата/глюкозы
GEM 3/3.5K BG/ISE/GL 450 TEST IQM PAK из
комплекта анализатор газов крови, электролитов
и метаболитов GEM Premier 3500 +15 +25 C
(Instrumentation Laboratory Co, Instrumentation
Laboratory Co. (США)) (Instrumentation Laboratory
Co, США)</t>
  </si>
  <si>
    <t xml:space="preserve">iQM Картридж для исследования газов крови/гематокрита/  лектролитов/ глюкозы/ молочной кислоты, 450 образцов предназначен для проведения 450 исследований образцов
гепаринизированной цельной крови пациентов по следующим параметрам: pH, pCO2, pO2, Na+, K+, Ca++ , гематокрита, глюкозе и лактату. После установки картриджа на борт анализатора активируется встроенная программа автономного проведения
контроля качества при выполнении дальнейших исследований. Габариты 216х76х152 мм, Вес 1,9 кг. Принцип измерения: потенциометрия (pH, pCO2, Na+, K+, Ca++), амперометрия (pO2,
глюкоза, лактат), проводимость (гематокрит). Время получения
результата – 85 сек с момента подачи образца. Срок службы на борту - 21 день
</t>
  </si>
  <si>
    <t>iQM Картридж для исследования газов крови/гематокрита/ электролитов/ глюкозы/ молочной кислоты, 600 образцов предназначен для проведения 600 исследований образцов
гепаринизированной цельной крови пациентов по следующим параметрам: pH, pCO2, pO2, Na+, K+, Ca++ , гематокрита, глюкозе и лактату. После установки картриджа на борт анализатора активируется встроенная программа автономного проведения
контроля качества при выполнении дальнейших исследований. Габариты 216х76х152 мм, Вес 1,9 кг. Принцип измерения: потенциометрия (pH, pCO2, Na+, K+, Ca++), амперометрия (pO2,
глюкоза, лактат), проводимость (гематокрит). Время получения
результата – 85 сек с момента подачи образца. Срок службы на борту - 14 дней</t>
  </si>
  <si>
    <t xml:space="preserve">Картридж с iQM для исследования газов
крови/гематокрита/электр олитов/лактата/глюкозы
GEM 3/3.5K BG/ISE/GL 600 TEST IQM PAK из
комплекта анализатор газов крови, электролитов
и метаболитов GEM Premier 3500 t+15 +25 C
(Instrumentation Laboratory Co, Instrumentation
Laboratory Co. (США)) (Instrumentation Laboratory
Co, США)
</t>
  </si>
  <si>
    <t xml:space="preserve">Реагенты контроля качества: для проведения калибровки. Упаковка
содержит 4 уровня контроля по 5 ампул каждого. CVP 1-2 - для проведения калибровки по pH/pO2/pCO2/Na/K/Ca. CVP 3-4 для проведения калибровки Hct. 4 уровня – 20 ампул в упаковке
</t>
  </si>
  <si>
    <t>Реагент контроля качества GEM CVP (Изделие для
утверждения калибровки) Multipak из комплекта
анализатора газов крови, электролитов и метаболитов GEM PREMIER 3000 (5х4х2,5мл) +2 +8 С (Instrumentation Laboratory Co, США) (Instrumentation Laboratory Co, США)</t>
  </si>
  <si>
    <t xml:space="preserve">Бумага для встроенного термопринтера Анализатора газов крови GEM PREMIER 4000, ширина 56 мм. Упаковка 5 шт.
</t>
  </si>
  <si>
    <t xml:space="preserve"> Бумага для принтера (5 роллов)- PRINTER PAPER
из комплекта Система определения ионного и
газового состава крови in vitro автоматическая Gem
Premier 4000 в комплекте с картриджами, контрольными материалами и принадлежностями +10 +26 C (Instrumentation Laboratory Co, США)
(Instrumentation Laboratory Co, США)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</si>
  <si>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17.04.2023 года время: 14 часов 00 минут.</t>
  </si>
  <si>
    <t>шт</t>
  </si>
  <si>
    <t>упак</t>
  </si>
  <si>
    <t xml:space="preserve">Объявление №75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</si>
</sst>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18" fillId="0" borderId="3" xfId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2" zoomScale="73" zoomScaleNormal="73" zoomScaleSheetLayoutView="73" workbookViewId="0">
      <selection activeCell="A2" sqref="A2:M24"/>
    </sheetView>
  </sheetViews>
  <sheetFormatPr defaultRowHeight="15" x14ac:dyDescent="0.25"/>
  <cols>
    <col min="1" max="1" width="9.5703125" customWidth="1"/>
    <col min="2" max="2" width="44.5703125" customWidth="1"/>
    <col min="3" max="3" width="58.140625" style="12" customWidth="1"/>
    <col min="4" max="4" width="13.28515625" customWidth="1"/>
    <col min="5" max="5" width="11.28515625" customWidth="1"/>
    <col min="6" max="6" width="12.855468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7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18" customHeight="1" x14ac:dyDescent="0.2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x14ac:dyDescent="0.25">
      <c r="A7" s="50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78.7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s="15" customFormat="1" ht="52.5" customHeight="1" x14ac:dyDescent="0.25">
      <c r="A9" s="39" t="s">
        <v>2</v>
      </c>
      <c r="B9" s="39" t="s">
        <v>0</v>
      </c>
      <c r="C9" s="39" t="s">
        <v>14</v>
      </c>
      <c r="D9" s="39" t="s">
        <v>1</v>
      </c>
      <c r="E9" s="40" t="s">
        <v>4</v>
      </c>
      <c r="F9" s="40" t="s">
        <v>3</v>
      </c>
      <c r="G9" s="40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04" customHeight="1" x14ac:dyDescent="0.25">
      <c r="A10" s="58">
        <v>1</v>
      </c>
      <c r="B10" s="55" t="s">
        <v>19</v>
      </c>
      <c r="C10" s="55" t="s">
        <v>20</v>
      </c>
      <c r="D10" s="57" t="s">
        <v>32</v>
      </c>
      <c r="E10" s="59">
        <v>1</v>
      </c>
      <c r="F10" s="60">
        <v>561023</v>
      </c>
      <c r="G10" s="41">
        <f t="shared" ref="G10:G16" si="0">E10*F10</f>
        <v>561023</v>
      </c>
      <c r="H10" s="37"/>
      <c r="I10" s="37"/>
      <c r="J10" s="37"/>
      <c r="K10" s="37"/>
      <c r="L10" s="37"/>
      <c r="M10" s="37"/>
      <c r="O10" s="16"/>
    </row>
    <row r="11" spans="1:15" s="15" customFormat="1" ht="219" customHeight="1" x14ac:dyDescent="0.25">
      <c r="A11" s="58">
        <v>2</v>
      </c>
      <c r="B11" s="55" t="s">
        <v>18</v>
      </c>
      <c r="C11" s="55" t="s">
        <v>17</v>
      </c>
      <c r="D11" s="57" t="s">
        <v>32</v>
      </c>
      <c r="E11" s="61">
        <v>1</v>
      </c>
      <c r="F11" s="62">
        <v>786568</v>
      </c>
      <c r="G11" s="41">
        <f t="shared" si="0"/>
        <v>786568</v>
      </c>
      <c r="H11" s="37"/>
      <c r="I11" s="37"/>
      <c r="J11" s="37"/>
      <c r="K11" s="37"/>
      <c r="L11" s="37"/>
      <c r="M11" s="37"/>
      <c r="O11" s="16"/>
    </row>
    <row r="12" spans="1:15" s="15" customFormat="1" ht="207.75" customHeight="1" x14ac:dyDescent="0.25">
      <c r="A12" s="58">
        <v>3</v>
      </c>
      <c r="B12" s="55" t="s">
        <v>21</v>
      </c>
      <c r="C12" s="55" t="s">
        <v>22</v>
      </c>
      <c r="D12" s="57" t="s">
        <v>32</v>
      </c>
      <c r="E12" s="61">
        <v>1</v>
      </c>
      <c r="F12" s="62">
        <v>820071</v>
      </c>
      <c r="G12" s="41">
        <f t="shared" si="0"/>
        <v>820071</v>
      </c>
      <c r="H12" s="37"/>
      <c r="I12" s="37"/>
      <c r="J12" s="37"/>
      <c r="K12" s="37"/>
      <c r="L12" s="37"/>
      <c r="M12" s="37"/>
      <c r="O12" s="16"/>
    </row>
    <row r="13" spans="1:15" s="15" customFormat="1" ht="165.75" customHeight="1" x14ac:dyDescent="0.25">
      <c r="A13" s="58">
        <v>4</v>
      </c>
      <c r="B13" s="55" t="s">
        <v>23</v>
      </c>
      <c r="C13" s="55" t="s">
        <v>24</v>
      </c>
      <c r="D13" s="57" t="s">
        <v>32</v>
      </c>
      <c r="E13" s="61">
        <v>1</v>
      </c>
      <c r="F13" s="63">
        <v>862459</v>
      </c>
      <c r="G13" s="41">
        <f t="shared" si="0"/>
        <v>862459</v>
      </c>
      <c r="H13" s="37"/>
      <c r="I13" s="37"/>
      <c r="J13" s="37"/>
      <c r="K13" s="37"/>
      <c r="L13" s="37"/>
      <c r="M13" s="37"/>
      <c r="O13" s="16"/>
    </row>
    <row r="14" spans="1:15" s="15" customFormat="1" ht="159.75" customHeight="1" x14ac:dyDescent="0.25">
      <c r="A14" s="58">
        <v>5</v>
      </c>
      <c r="B14" s="55" t="s">
        <v>26</v>
      </c>
      <c r="C14" s="55" t="s">
        <v>25</v>
      </c>
      <c r="D14" s="57" t="s">
        <v>32</v>
      </c>
      <c r="E14" s="61">
        <v>1</v>
      </c>
      <c r="F14" s="63">
        <v>636480</v>
      </c>
      <c r="G14" s="41">
        <f t="shared" si="0"/>
        <v>636480</v>
      </c>
      <c r="H14" s="37"/>
      <c r="I14" s="37"/>
      <c r="J14" s="37"/>
      <c r="K14" s="37"/>
      <c r="L14" s="37"/>
      <c r="M14" s="37"/>
      <c r="O14" s="16"/>
    </row>
    <row r="15" spans="1:15" s="15" customFormat="1" ht="72.75" customHeight="1" x14ac:dyDescent="0.25">
      <c r="A15" s="58">
        <v>6</v>
      </c>
      <c r="B15" s="55" t="s">
        <v>28</v>
      </c>
      <c r="C15" s="55" t="s">
        <v>27</v>
      </c>
      <c r="D15" s="57" t="s">
        <v>33</v>
      </c>
      <c r="E15" s="61">
        <v>1</v>
      </c>
      <c r="F15" s="63">
        <v>126957</v>
      </c>
      <c r="G15" s="41">
        <f t="shared" si="0"/>
        <v>126957</v>
      </c>
      <c r="H15" s="37"/>
      <c r="I15" s="37"/>
      <c r="J15" s="37"/>
      <c r="K15" s="37"/>
      <c r="L15" s="37"/>
      <c r="M15" s="37"/>
      <c r="O15" s="16"/>
    </row>
    <row r="16" spans="1:15" s="15" customFormat="1" ht="93.75" customHeight="1" x14ac:dyDescent="0.25">
      <c r="A16" s="44">
        <v>7</v>
      </c>
      <c r="B16" s="55" t="s">
        <v>30</v>
      </c>
      <c r="C16" s="55" t="s">
        <v>29</v>
      </c>
      <c r="D16" s="57" t="s">
        <v>33</v>
      </c>
      <c r="E16" s="61">
        <v>1</v>
      </c>
      <c r="F16" s="63">
        <v>50922</v>
      </c>
      <c r="G16" s="41">
        <f t="shared" si="0"/>
        <v>50922</v>
      </c>
      <c r="H16" s="37"/>
      <c r="I16" s="37"/>
      <c r="J16" s="37"/>
      <c r="K16" s="37"/>
      <c r="L16" s="37"/>
      <c r="M16" s="37"/>
      <c r="O16" s="16"/>
    </row>
    <row r="17" spans="1:15" s="12" customFormat="1" ht="18.75" customHeight="1" x14ac:dyDescent="0.25">
      <c r="A17" s="38"/>
      <c r="B17" s="56" t="s">
        <v>8</v>
      </c>
      <c r="C17" s="56"/>
      <c r="D17" s="54"/>
      <c r="E17" s="42"/>
      <c r="F17" s="43"/>
      <c r="G17" s="45">
        <f>SUM(G10:G16)</f>
        <v>3844480</v>
      </c>
      <c r="H17" s="8"/>
      <c r="I17" s="8"/>
      <c r="J17" s="8"/>
      <c r="K17" s="8"/>
      <c r="L17" s="8"/>
      <c r="M17" s="8"/>
      <c r="O17" s="7"/>
    </row>
    <row r="18" spans="1:15" ht="47.25" customHeight="1" x14ac:dyDescent="0.25">
      <c r="A18" s="5"/>
      <c r="B18" s="46" t="s">
        <v>5</v>
      </c>
      <c r="C18" s="46"/>
      <c r="D18" s="46"/>
      <c r="E18" s="46"/>
      <c r="F18" s="46"/>
      <c r="G18" s="46"/>
      <c r="H18" s="2"/>
      <c r="I18" s="2"/>
      <c r="J18" s="2"/>
      <c r="K18" s="2"/>
      <c r="L18" s="2"/>
      <c r="M18" s="2"/>
      <c r="O18"/>
    </row>
    <row r="19" spans="1:15" ht="24" customHeight="1" x14ac:dyDescent="0.25">
      <c r="A19" s="5"/>
      <c r="B19" s="52" t="s">
        <v>12</v>
      </c>
      <c r="C19" s="52"/>
      <c r="D19" s="52"/>
      <c r="E19" s="52"/>
      <c r="F19" s="52"/>
      <c r="G19" s="52"/>
      <c r="H19" s="2"/>
      <c r="I19" s="2"/>
      <c r="J19" s="2"/>
      <c r="K19" s="2"/>
      <c r="L19" s="2"/>
      <c r="M19" s="2"/>
      <c r="O19"/>
    </row>
    <row r="20" spans="1:15" ht="54" customHeight="1" x14ac:dyDescent="0.25">
      <c r="A20" s="5"/>
      <c r="B20" s="53" t="s">
        <v>16</v>
      </c>
      <c r="C20" s="53"/>
      <c r="D20" s="53"/>
      <c r="E20" s="53"/>
      <c r="F20" s="53"/>
      <c r="G20" s="53"/>
      <c r="H20" s="2"/>
      <c r="I20" s="2"/>
      <c r="J20" s="2"/>
      <c r="K20" s="2"/>
      <c r="L20" s="2"/>
      <c r="M20" s="2"/>
      <c r="O20"/>
    </row>
    <row r="21" spans="1:15" ht="36.75" customHeight="1" x14ac:dyDescent="0.25">
      <c r="A21" s="6"/>
      <c r="B21" s="53" t="s">
        <v>31</v>
      </c>
      <c r="C21" s="53"/>
      <c r="D21" s="53"/>
      <c r="E21" s="53"/>
      <c r="F21" s="53"/>
      <c r="G21" s="53"/>
      <c r="H21" s="2"/>
      <c r="I21" s="2"/>
      <c r="J21" s="2"/>
      <c r="K21" s="2"/>
      <c r="L21" s="2"/>
      <c r="M21" s="2"/>
      <c r="O21"/>
    </row>
    <row r="22" spans="1:15" ht="342" customHeight="1" x14ac:dyDescent="0.25">
      <c r="A22" s="11"/>
      <c r="B22" s="51" t="s">
        <v>11</v>
      </c>
      <c r="C22" s="51"/>
      <c r="D22" s="51"/>
      <c r="E22" s="51"/>
      <c r="F22" s="51"/>
      <c r="G22" s="51"/>
      <c r="H22" s="8"/>
      <c r="I22" s="8"/>
      <c r="J22" s="8"/>
      <c r="K22" s="8"/>
      <c r="L22" s="8"/>
      <c r="M22" s="8"/>
      <c r="O22"/>
    </row>
    <row r="23" spans="1:15" s="12" customFormat="1" ht="120.75" customHeight="1" x14ac:dyDescent="0.25">
      <c r="A23" s="11"/>
      <c r="B23" s="46" t="s">
        <v>6</v>
      </c>
      <c r="C23" s="46"/>
      <c r="D23" s="46"/>
      <c r="E23" s="46"/>
      <c r="F23" s="46"/>
      <c r="G23" s="46"/>
      <c r="H23" s="8"/>
      <c r="I23" s="8"/>
      <c r="J23" s="8"/>
      <c r="K23" s="8"/>
      <c r="L23" s="8"/>
      <c r="M23" s="8"/>
    </row>
    <row r="24" spans="1:15" ht="51" customHeight="1" x14ac:dyDescent="0.3">
      <c r="A24" s="20"/>
      <c r="C24" s="35" t="s">
        <v>9</v>
      </c>
      <c r="D24" s="19"/>
      <c r="E24" s="36" t="s">
        <v>10</v>
      </c>
      <c r="F24" s="22"/>
      <c r="G24" s="22"/>
      <c r="H24" s="19"/>
      <c r="I24" s="19"/>
      <c r="J24" s="19"/>
      <c r="K24" s="19"/>
      <c r="L24" s="19"/>
      <c r="M24" s="19"/>
      <c r="O24"/>
    </row>
    <row r="25" spans="1:15" ht="1.5" customHeight="1" x14ac:dyDescent="0.3">
      <c r="A25" s="20"/>
      <c r="B25" s="19"/>
      <c r="C25" s="19"/>
      <c r="D25" s="34"/>
      <c r="E25" s="34"/>
      <c r="F25" s="34"/>
      <c r="G25" s="34"/>
      <c r="H25" s="19"/>
      <c r="I25" s="19"/>
      <c r="J25" s="19"/>
      <c r="K25" s="19"/>
      <c r="L25" s="19"/>
      <c r="M25" s="19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s="12" customFormat="1" x14ac:dyDescent="0.25">
      <c r="A27" s="26"/>
      <c r="B27" s="24"/>
      <c r="C27" s="24"/>
      <c r="D27" s="30"/>
      <c r="E27" s="30"/>
      <c r="F27" s="30"/>
      <c r="G27" s="31"/>
      <c r="H27" s="25"/>
      <c r="I27" s="25"/>
      <c r="J27" s="25"/>
      <c r="K27" s="25"/>
      <c r="L27" s="25"/>
      <c r="M27" s="25"/>
    </row>
    <row r="28" spans="1:15" s="12" customFormat="1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</row>
    <row r="29" spans="1:15" ht="34.5" customHeight="1" x14ac:dyDescent="0.25">
      <c r="A29" s="26"/>
      <c r="B29" s="24"/>
      <c r="C29" s="24"/>
      <c r="D29" s="32"/>
      <c r="E29" s="32"/>
      <c r="F29" s="32"/>
      <c r="G29" s="32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4"/>
      <c r="C31" s="24"/>
      <c r="D31" s="30"/>
      <c r="E31" s="30"/>
      <c r="F31" s="30"/>
      <c r="G31" s="30"/>
      <c r="H31" s="25"/>
      <c r="I31" s="25"/>
      <c r="J31" s="25"/>
      <c r="K31" s="25"/>
      <c r="L31" s="25"/>
      <c r="M31" s="25"/>
      <c r="O31"/>
    </row>
    <row r="32" spans="1:15" x14ac:dyDescent="0.25">
      <c r="A32" s="27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7"/>
      <c r="B33" s="33"/>
      <c r="C33" s="33"/>
      <c r="D33" s="33"/>
      <c r="E33" s="33"/>
      <c r="F33" s="33"/>
      <c r="G33" s="33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8"/>
      <c r="C34" s="28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6"/>
      <c r="B35" s="28"/>
      <c r="C35" s="28"/>
      <c r="D35" s="25"/>
      <c r="E35" s="25"/>
      <c r="F35" s="29"/>
      <c r="G35" s="29"/>
      <c r="H35" s="25"/>
      <c r="I35" s="25"/>
      <c r="J35" s="25"/>
      <c r="K35" s="25"/>
      <c r="L35" s="25"/>
      <c r="M35" s="25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6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1"/>
      <c r="O237"/>
    </row>
    <row r="238" spans="1:15" x14ac:dyDescent="0.25">
      <c r="A238" s="1"/>
      <c r="O238"/>
    </row>
    <row r="239" spans="1:15" x14ac:dyDescent="0.25">
      <c r="A239" s="1"/>
      <c r="O239"/>
    </row>
  </sheetData>
  <autoFilter ref="B1:B241"/>
  <mergeCells count="9">
    <mergeCell ref="B23:G23"/>
    <mergeCell ref="A2:M4"/>
    <mergeCell ref="A5:M6"/>
    <mergeCell ref="A7:M8"/>
    <mergeCell ref="B18:G18"/>
    <mergeCell ref="B22:G22"/>
    <mergeCell ref="B19:G19"/>
    <mergeCell ref="B20:G20"/>
    <mergeCell ref="B21:G21"/>
  </mergeCells>
  <pageMargins left="0.70866141732283472" right="0.31496062992125984" top="0.74803149606299213" bottom="0.15748031496062992" header="0.31496062992125984" footer="0.31496062992125984"/>
  <pageSetup paperSize="9" scale="62" orientation="landscape" r:id="rId1"/>
  <rowBreaks count="4" manualBreakCount="4">
    <brk id="11" max="6" man="1"/>
    <brk id="21" max="16383" man="1"/>
    <brk id="25" max="8" man="1"/>
    <brk id="32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2023-04-10T09:00:20Z</cp:lastPrinted>
  <dcterms:created xsi:type="dcterms:W3CDTF">2020-01-31T07:01:33Z</dcterms:created>
  <dcterms:modified xsi:type="dcterms:W3CDTF">2023-04-10T09:00:23Z</dcterms:modified>
</cp:coreProperties>
</file>